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EAD" sheetId="1" r:id="rId1"/>
  </sheets>
  <calcPr calcId="191029"/>
</workbook>
</file>

<file path=xl/calcChain.xml><?xml version="1.0" encoding="utf-8"?>
<calcChain xmlns="http://schemas.openxmlformats.org/spreadsheetml/2006/main">
  <c r="N35" i="1" l="1"/>
  <c r="N29" i="1"/>
  <c r="N24" i="1"/>
  <c r="N18" i="1"/>
  <c r="N17" i="1"/>
  <c r="N16" i="1"/>
  <c r="N19" i="1"/>
  <c r="N13" i="1"/>
  <c r="N12" i="1"/>
  <c r="N11" i="1"/>
  <c r="N10" i="1"/>
  <c r="N7" i="1"/>
  <c r="N6" i="1"/>
  <c r="N5" i="1"/>
  <c r="N4" i="1"/>
  <c r="N8" i="1"/>
  <c r="N14" i="1"/>
  <c r="M37" i="1"/>
</calcChain>
</file>

<file path=xl/sharedStrings.xml><?xml version="1.0" encoding="utf-8"?>
<sst xmlns="http://schemas.openxmlformats.org/spreadsheetml/2006/main" count="92" uniqueCount="34">
  <si>
    <t>TJ HEAD</t>
  </si>
  <si>
    <t>PICTURE</t>
  </si>
  <si>
    <t>STYLE NO.</t>
  </si>
  <si>
    <t>Description</t>
  </si>
  <si>
    <t>PO #</t>
  </si>
  <si>
    <t>COLOR #</t>
  </si>
  <si>
    <t>S</t>
  </si>
  <si>
    <t>M</t>
  </si>
  <si>
    <t>L</t>
  </si>
  <si>
    <t>XL</t>
  </si>
  <si>
    <t>XXL</t>
  </si>
  <si>
    <t>TOTAL:</t>
  </si>
  <si>
    <t>MSRP</t>
  </si>
  <si>
    <t>Whole Sale</t>
  </si>
  <si>
    <t>FILIPPO</t>
  </si>
  <si>
    <t>OCEAN/WHITE</t>
  </si>
  <si>
    <t>WAVERUNNER/OCEAN</t>
  </si>
  <si>
    <t>GALAXY BLUE/WHITE</t>
  </si>
  <si>
    <t>EVENING BLUE/OCEAN</t>
  </si>
  <si>
    <t>PAUL</t>
  </si>
  <si>
    <t>WAVE RUNNER/WHITE</t>
  </si>
  <si>
    <t>GALAXY BLUE/EVENING BLUE</t>
  </si>
  <si>
    <t>1017-1</t>
  </si>
  <si>
    <t>1017-2</t>
  </si>
  <si>
    <t>WHITE/OCEAN</t>
  </si>
  <si>
    <t>OCEAN/
WAVERUNNER</t>
  </si>
  <si>
    <t>EVENING BLUE</t>
  </si>
  <si>
    <t>1020-1</t>
  </si>
  <si>
    <t>PARKER</t>
  </si>
  <si>
    <t>WAVERUNNER</t>
  </si>
  <si>
    <t>OCEAN</t>
  </si>
  <si>
    <t xml:space="preserve">WHITE/OCEAN </t>
  </si>
  <si>
    <t>WAVE RUNNER/OCEAN</t>
  </si>
  <si>
    <t>EVENING BLUE/WHITE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</si>
</sst>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&quot; &quot;;\(&quot;$&quot;#,##0\)"/>
    <numFmt numFmtId="165" formatCode="0&quot; &quot;"/>
    <numFmt numFmtId="166" formatCode="&quot;$&quot;#,##0.00"/>
  </numFmts>
  <fonts count="7" x14ac:knownFonts="1">
    <font>
      <sz val="11"/>
      <color indexed="8"/>
      <name val="Calibri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color indexed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46">
    <xf numFmtId="0" fontId="0" fillId="0" borderId="0" xfId="0"/>
    <xf numFmtId="0" fontId="0" fillId="0" borderId="0" xfId="0" applyNumberFormat="1"/>
    <xf numFmtId="0" fontId="0" fillId="3" borderId="1" xfId="0" applyFill="1" applyBorder="1"/>
    <xf numFmtId="49" fontId="1" fillId="3" borderId="1" xfId="0" applyNumberFormat="1" applyFont="1" applyFill="1" applyBorder="1"/>
    <xf numFmtId="0" fontId="1" fillId="3" borderId="1" xfId="0" applyFont="1" applyFill="1" applyBorder="1"/>
    <xf numFmtId="0" fontId="0" fillId="3" borderId="2" xfId="0" applyFill="1" applyBorder="1"/>
    <xf numFmtId="49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/>
    <xf numFmtId="0" fontId="0" fillId="3" borderId="4" xfId="0" applyFill="1" applyBorder="1"/>
    <xf numFmtId="49" fontId="3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/>
    </xf>
    <xf numFmtId="164" fontId="0" fillId="3" borderId="1" xfId="0" applyNumberFormat="1" applyFill="1" applyBorder="1"/>
    <xf numFmtId="0" fontId="0" fillId="3" borderId="5" xfId="0" applyFill="1" applyBorder="1"/>
    <xf numFmtId="0" fontId="2" fillId="3" borderId="5" xfId="0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6" xfId="0" applyNumberFormat="1" applyFill="1" applyBorder="1"/>
    <xf numFmtId="0" fontId="2" fillId="2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center"/>
    </xf>
    <xf numFmtId="0" fontId="0" fillId="3" borderId="8" xfId="0" applyFill="1" applyBorder="1"/>
    <xf numFmtId="0" fontId="0" fillId="3" borderId="8" xfId="0" applyNumberFormat="1" applyFill="1" applyBorder="1"/>
    <xf numFmtId="49" fontId="5" fillId="3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49" fontId="6" fillId="4" borderId="9" xfId="0" applyNumberFormat="1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6" fillId="4" borderId="0" xfId="0" applyNumberFormat="1" applyFont="1" applyFill="1" applyAlignment="1">
      <alignment horizontal="center"/>
    </xf>
    <xf numFmtId="166" fontId="0" fillId="0" borderId="0" xfId="0" applyNumberFormat="1"/>
    <xf numFmtId="49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D9E2F3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15</xdr:row>
      <xdr:rowOff>66675</xdr:rowOff>
    </xdr:from>
    <xdr:to>
      <xdr:col>0</xdr:col>
      <xdr:colOff>1857375</xdr:colOff>
      <xdr:row>18</xdr:row>
      <xdr:rowOff>123825</xdr:rowOff>
    </xdr:to>
    <xdr:pic>
      <xdr:nvPicPr>
        <xdr:cNvPr id="1025" name="Picture 14" descr="Picture 1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248025"/>
          <a:ext cx="1323975" cy="7620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390525</xdr:colOff>
      <xdr:row>19</xdr:row>
      <xdr:rowOff>180975</xdr:rowOff>
    </xdr:from>
    <xdr:to>
      <xdr:col>0</xdr:col>
      <xdr:colOff>2066925</xdr:colOff>
      <xdr:row>23</xdr:row>
      <xdr:rowOff>180975</xdr:rowOff>
    </xdr:to>
    <xdr:pic>
      <xdr:nvPicPr>
        <xdr:cNvPr id="1026" name="Picture 15" descr="Picture 1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0525" y="4257675"/>
          <a:ext cx="1676400" cy="9810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381000</xdr:colOff>
      <xdr:row>9</xdr:row>
      <xdr:rowOff>76200</xdr:rowOff>
    </xdr:from>
    <xdr:to>
      <xdr:col>0</xdr:col>
      <xdr:colOff>2009775</xdr:colOff>
      <xdr:row>13</xdr:row>
      <xdr:rowOff>114300</xdr:rowOff>
    </xdr:to>
    <xdr:pic>
      <xdr:nvPicPr>
        <xdr:cNvPr id="1027" name="Picture 18" descr="Picture 1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1981200"/>
          <a:ext cx="1628775" cy="9334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600075</xdr:colOff>
      <xdr:row>25</xdr:row>
      <xdr:rowOff>9525</xdr:rowOff>
    </xdr:from>
    <xdr:to>
      <xdr:col>0</xdr:col>
      <xdr:colOff>1838325</xdr:colOff>
      <xdr:row>28</xdr:row>
      <xdr:rowOff>190500</xdr:rowOff>
    </xdr:to>
    <xdr:pic>
      <xdr:nvPicPr>
        <xdr:cNvPr id="1028" name="Picture 19" descr="Picture 1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5448300"/>
          <a:ext cx="1238250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304800</xdr:colOff>
      <xdr:row>30</xdr:row>
      <xdr:rowOff>66675</xdr:rowOff>
    </xdr:from>
    <xdr:to>
      <xdr:col>0</xdr:col>
      <xdr:colOff>1952625</xdr:colOff>
      <xdr:row>34</xdr:row>
      <xdr:rowOff>133350</xdr:rowOff>
    </xdr:to>
    <xdr:pic>
      <xdr:nvPicPr>
        <xdr:cNvPr id="1029" name="Picture 20" descr="Picture 2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" y="6457950"/>
          <a:ext cx="1647825" cy="9620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476250</xdr:colOff>
      <xdr:row>3</xdr:row>
      <xdr:rowOff>28575</xdr:rowOff>
    </xdr:from>
    <xdr:to>
      <xdr:col>0</xdr:col>
      <xdr:colOff>1771650</xdr:colOff>
      <xdr:row>7</xdr:row>
      <xdr:rowOff>66675</xdr:rowOff>
    </xdr:to>
    <xdr:pic>
      <xdr:nvPicPr>
        <xdr:cNvPr id="1030" name="Picture 1" descr="Picture 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6250" y="790575"/>
          <a:ext cx="1295400" cy="8001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7"/>
  <sheetViews>
    <sheetView showGridLines="0" tabSelected="1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Q4" sqref="Q4"/>
    </sheetView>
  </sheetViews>
  <sheetFormatPr defaultColWidth="8.85546875" defaultRowHeight="15" customHeight="1" x14ac:dyDescent="0.25"/>
  <cols>
    <col min="1" max="1" width="31.28515625" style="1" customWidth="1"/>
    <col min="2" max="4" width="3.7109375" style="1" customWidth="1"/>
    <col min="5" max="5" width="13.42578125" style="1" customWidth="1"/>
    <col min="6" max="7" width="4.7109375" style="1" customWidth="1"/>
    <col min="8" max="8" width="21.140625" style="1" customWidth="1"/>
    <col min="9" max="9" width="5.28515625" style="1" customWidth="1"/>
    <col min="10" max="12" width="7" style="1" customWidth="1"/>
    <col min="13" max="13" width="5.28515625" style="1" customWidth="1"/>
    <col min="14" max="14" width="7.7109375" style="1" customWidth="1"/>
    <col min="15" max="15" width="8.85546875" style="29" customWidth="1"/>
    <col min="16" max="255" width="8.85546875" style="1" customWidth="1"/>
  </cols>
  <sheetData>
    <row r="1" spans="1:17" ht="30" customHeight="1" x14ac:dyDescent="0.35">
      <c r="A1" s="2"/>
      <c r="B1" s="2"/>
      <c r="C1" s="2"/>
      <c r="D1" s="2"/>
      <c r="E1" s="2"/>
      <c r="F1" s="2"/>
      <c r="G1" s="2"/>
      <c r="H1" s="3" t="s">
        <v>0</v>
      </c>
      <c r="I1" s="4"/>
      <c r="J1" s="4"/>
      <c r="K1" s="4"/>
      <c r="L1" s="4"/>
      <c r="M1" s="4"/>
      <c r="N1" s="2"/>
      <c r="O1" s="25"/>
      <c r="P1" s="2"/>
    </row>
    <row r="2" spans="1:17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5"/>
      <c r="P2" s="2"/>
    </row>
    <row r="3" spans="1:17" ht="15" customHeight="1" x14ac:dyDescent="0.25">
      <c r="A3" s="6" t="s">
        <v>1</v>
      </c>
      <c r="B3" s="31" t="s">
        <v>2</v>
      </c>
      <c r="C3" s="32"/>
      <c r="D3" s="32"/>
      <c r="E3" s="6" t="s">
        <v>3</v>
      </c>
      <c r="F3" s="31" t="s">
        <v>4</v>
      </c>
      <c r="G3" s="32"/>
      <c r="H3" s="8" t="s">
        <v>5</v>
      </c>
      <c r="I3" s="9" t="s">
        <v>6</v>
      </c>
      <c r="J3" s="9" t="s">
        <v>7</v>
      </c>
      <c r="K3" s="9" t="s">
        <v>8</v>
      </c>
      <c r="L3" s="6" t="s">
        <v>9</v>
      </c>
      <c r="M3" s="6" t="s">
        <v>10</v>
      </c>
      <c r="N3" s="6" t="s">
        <v>11</v>
      </c>
      <c r="O3" s="26" t="s">
        <v>12</v>
      </c>
      <c r="P3" s="10" t="s">
        <v>13</v>
      </c>
    </row>
    <row r="4" spans="1:17" ht="15" customHeight="1" x14ac:dyDescent="0.25">
      <c r="A4" s="11"/>
      <c r="B4" s="39">
        <v>1004</v>
      </c>
      <c r="C4" s="40"/>
      <c r="D4" s="41"/>
      <c r="E4" s="33" t="s">
        <v>14</v>
      </c>
      <c r="F4" s="39">
        <v>2202801</v>
      </c>
      <c r="G4" s="41"/>
      <c r="H4" s="12" t="s">
        <v>15</v>
      </c>
      <c r="I4" s="13">
        <v>1765.7850000000001</v>
      </c>
      <c r="J4" s="13">
        <v>3531.57</v>
      </c>
      <c r="K4" s="13">
        <v>3531.57</v>
      </c>
      <c r="L4" s="13">
        <v>3531.57</v>
      </c>
      <c r="M4" s="13">
        <v>1765.7850000000001</v>
      </c>
      <c r="N4" s="13">
        <f>SUM(I4:M4)</f>
        <v>14126.28</v>
      </c>
      <c r="O4" s="27">
        <v>84</v>
      </c>
      <c r="P4" s="14">
        <v>38</v>
      </c>
      <c r="Q4" s="30"/>
    </row>
    <row r="5" spans="1:17" ht="15" customHeight="1" x14ac:dyDescent="0.25">
      <c r="A5" s="15"/>
      <c r="B5" s="42"/>
      <c r="C5" s="43"/>
      <c r="D5" s="44"/>
      <c r="E5" s="34"/>
      <c r="F5" s="42"/>
      <c r="G5" s="44"/>
      <c r="H5" s="12" t="s">
        <v>16</v>
      </c>
      <c r="I5" s="13">
        <v>1765.7850000000001</v>
      </c>
      <c r="J5" s="13">
        <v>3531.57</v>
      </c>
      <c r="K5" s="13">
        <v>3531.57</v>
      </c>
      <c r="L5" s="13">
        <v>3531.57</v>
      </c>
      <c r="M5" s="13">
        <v>1765.7850000000001</v>
      </c>
      <c r="N5" s="13">
        <f>SUM(I5:M5)</f>
        <v>14126.28</v>
      </c>
      <c r="O5" s="27">
        <v>84</v>
      </c>
      <c r="P5" s="14">
        <v>38</v>
      </c>
    </row>
    <row r="6" spans="1:17" ht="15" customHeight="1" x14ac:dyDescent="0.25">
      <c r="A6" s="15"/>
      <c r="B6" s="42"/>
      <c r="C6" s="43"/>
      <c r="D6" s="44"/>
      <c r="E6" s="34"/>
      <c r="F6" s="42"/>
      <c r="G6" s="44"/>
      <c r="H6" s="12" t="s">
        <v>17</v>
      </c>
      <c r="I6" s="13">
        <v>1786.89</v>
      </c>
      <c r="J6" s="13">
        <v>3573.7800000000011</v>
      </c>
      <c r="K6" s="13">
        <v>3573.7800000000011</v>
      </c>
      <c r="L6" s="13">
        <v>3573.7800000000011</v>
      </c>
      <c r="M6" s="13">
        <v>1786.89</v>
      </c>
      <c r="N6" s="13">
        <f>SUM(I6:M6)</f>
        <v>14295.120000000003</v>
      </c>
      <c r="O6" s="27">
        <v>84</v>
      </c>
      <c r="P6" s="14">
        <v>38</v>
      </c>
    </row>
    <row r="7" spans="1:17" ht="15" customHeight="1" x14ac:dyDescent="0.25">
      <c r="A7" s="15"/>
      <c r="B7" s="42"/>
      <c r="C7" s="43"/>
      <c r="D7" s="44"/>
      <c r="E7" s="34"/>
      <c r="F7" s="42"/>
      <c r="G7" s="44"/>
      <c r="H7" s="12" t="s">
        <v>18</v>
      </c>
      <c r="I7" s="13">
        <v>1786.89</v>
      </c>
      <c r="J7" s="13">
        <v>3573.7800000000011</v>
      </c>
      <c r="K7" s="13">
        <v>3573.7800000000011</v>
      </c>
      <c r="L7" s="13">
        <v>3573.7800000000011</v>
      </c>
      <c r="M7" s="13">
        <v>1786.89</v>
      </c>
      <c r="N7" s="13">
        <f>SUM(I7:M7)</f>
        <v>14295.120000000003</v>
      </c>
      <c r="O7" s="27">
        <v>84</v>
      </c>
      <c r="P7" s="14">
        <v>38</v>
      </c>
    </row>
    <row r="8" spans="1:17" ht="15" customHeight="1" x14ac:dyDescent="0.25">
      <c r="A8" s="5"/>
      <c r="B8" s="5"/>
      <c r="C8" s="5"/>
      <c r="D8" s="5"/>
      <c r="E8" s="5"/>
      <c r="F8" s="5"/>
      <c r="G8" s="5"/>
      <c r="H8" s="17"/>
      <c r="I8" s="17"/>
      <c r="J8" s="17"/>
      <c r="K8" s="17"/>
      <c r="L8" s="17"/>
      <c r="M8" s="17"/>
      <c r="N8" s="18">
        <f>SUM(N4:N7)</f>
        <v>56842.80000000001</v>
      </c>
      <c r="O8" s="28">
        <v>84</v>
      </c>
      <c r="P8" s="14">
        <v>38</v>
      </c>
    </row>
    <row r="9" spans="1:17" ht="15" customHeight="1" x14ac:dyDescent="0.25">
      <c r="A9" s="6" t="s">
        <v>1</v>
      </c>
      <c r="B9" s="36" t="s">
        <v>2</v>
      </c>
      <c r="C9" s="37"/>
      <c r="D9" s="37"/>
      <c r="E9" s="19"/>
      <c r="F9" s="36" t="s">
        <v>4</v>
      </c>
      <c r="G9" s="38"/>
      <c r="H9" s="8" t="s">
        <v>5</v>
      </c>
      <c r="I9" s="9" t="s">
        <v>6</v>
      </c>
      <c r="J9" s="9" t="s">
        <v>7</v>
      </c>
      <c r="K9" s="9" t="s">
        <v>8</v>
      </c>
      <c r="L9" s="6" t="s">
        <v>9</v>
      </c>
      <c r="M9" s="6" t="s">
        <v>10</v>
      </c>
      <c r="N9" s="6" t="s">
        <v>11</v>
      </c>
      <c r="O9" s="27">
        <v>84</v>
      </c>
      <c r="P9" s="14">
        <v>38</v>
      </c>
    </row>
    <row r="10" spans="1:17" ht="15" customHeight="1" x14ac:dyDescent="0.25">
      <c r="A10" s="11"/>
      <c r="B10" s="39">
        <v>1016</v>
      </c>
      <c r="C10" s="40"/>
      <c r="D10" s="41"/>
      <c r="E10" s="33" t="s">
        <v>19</v>
      </c>
      <c r="F10" s="39">
        <v>2202801</v>
      </c>
      <c r="G10" s="41"/>
      <c r="H10" s="12" t="s">
        <v>15</v>
      </c>
      <c r="I10" s="13">
        <v>1839.6524999999999</v>
      </c>
      <c r="J10" s="13">
        <v>3679.3050000000012</v>
      </c>
      <c r="K10" s="13">
        <v>3679.3050000000012</v>
      </c>
      <c r="L10" s="13">
        <v>3679.3050000000012</v>
      </c>
      <c r="M10" s="13">
        <v>1839.6524999999999</v>
      </c>
      <c r="N10" s="13">
        <f>SUM(I10:M10)</f>
        <v>14717.220000000005</v>
      </c>
      <c r="O10" s="27">
        <v>84</v>
      </c>
      <c r="P10" s="14">
        <v>38</v>
      </c>
    </row>
    <row r="11" spans="1:17" ht="15" customHeight="1" x14ac:dyDescent="0.25">
      <c r="A11" s="15"/>
      <c r="B11" s="42"/>
      <c r="C11" s="43"/>
      <c r="D11" s="44"/>
      <c r="E11" s="34"/>
      <c r="F11" s="42"/>
      <c r="G11" s="44"/>
      <c r="H11" s="12" t="s">
        <v>20</v>
      </c>
      <c r="I11" s="13">
        <v>1737.645</v>
      </c>
      <c r="J11" s="13">
        <v>3475.29</v>
      </c>
      <c r="K11" s="13">
        <v>3475.29</v>
      </c>
      <c r="L11" s="13">
        <v>3475.29</v>
      </c>
      <c r="M11" s="13">
        <v>1737.645</v>
      </c>
      <c r="N11" s="13">
        <f>SUM(I11:M11)</f>
        <v>13901.16</v>
      </c>
      <c r="O11" s="27">
        <v>84</v>
      </c>
      <c r="P11" s="14">
        <v>38</v>
      </c>
    </row>
    <row r="12" spans="1:17" ht="25.5" customHeight="1" x14ac:dyDescent="0.25">
      <c r="A12" s="15"/>
      <c r="B12" s="42"/>
      <c r="C12" s="43"/>
      <c r="D12" s="44"/>
      <c r="E12" s="34"/>
      <c r="F12" s="42"/>
      <c r="G12" s="44"/>
      <c r="H12" s="12" t="s">
        <v>21</v>
      </c>
      <c r="I12" s="13">
        <v>1737.645</v>
      </c>
      <c r="J12" s="13">
        <v>3475.29</v>
      </c>
      <c r="K12" s="13">
        <v>3475.29</v>
      </c>
      <c r="L12" s="13">
        <v>3475.29</v>
      </c>
      <c r="M12" s="13">
        <v>1737.645</v>
      </c>
      <c r="N12" s="13">
        <f>SUM(I12:M12)</f>
        <v>13901.16</v>
      </c>
      <c r="O12" s="27">
        <v>84</v>
      </c>
      <c r="P12" s="14">
        <v>38</v>
      </c>
    </row>
    <row r="13" spans="1:17" ht="15" customHeight="1" x14ac:dyDescent="0.25">
      <c r="A13" s="15"/>
      <c r="B13" s="42"/>
      <c r="C13" s="43"/>
      <c r="D13" s="44"/>
      <c r="E13" s="34"/>
      <c r="F13" s="42"/>
      <c r="G13" s="44"/>
      <c r="H13" s="12" t="s">
        <v>18</v>
      </c>
      <c r="I13" s="13">
        <v>1786.89</v>
      </c>
      <c r="J13" s="13">
        <v>3573.7800000000011</v>
      </c>
      <c r="K13" s="13">
        <v>3573.7800000000011</v>
      </c>
      <c r="L13" s="13">
        <v>3573.7800000000011</v>
      </c>
      <c r="M13" s="13">
        <v>1786.89</v>
      </c>
      <c r="N13" s="13">
        <f>SUM(I13:M13)</f>
        <v>14295.120000000003</v>
      </c>
      <c r="O13" s="27">
        <v>84</v>
      </c>
      <c r="P13" s="14">
        <v>38</v>
      </c>
    </row>
    <row r="14" spans="1:17" ht="15" customHeight="1" x14ac:dyDescent="0.25">
      <c r="A14" s="5"/>
      <c r="B14" s="5"/>
      <c r="C14" s="5"/>
      <c r="D14" s="5"/>
      <c r="E14" s="5"/>
      <c r="F14" s="5"/>
      <c r="G14" s="5"/>
      <c r="H14" s="17"/>
      <c r="I14" s="17"/>
      <c r="J14" s="17"/>
      <c r="K14" s="17"/>
      <c r="L14" s="17"/>
      <c r="M14" s="17"/>
      <c r="N14" s="18">
        <f>SUM(N10:N13)</f>
        <v>56814.660000000011</v>
      </c>
      <c r="O14" s="28">
        <v>84</v>
      </c>
      <c r="P14" s="14">
        <v>38</v>
      </c>
    </row>
    <row r="15" spans="1:17" ht="15" customHeight="1" x14ac:dyDescent="0.25">
      <c r="A15" s="6" t="s">
        <v>1</v>
      </c>
      <c r="B15" s="31" t="s">
        <v>2</v>
      </c>
      <c r="C15" s="32"/>
      <c r="D15" s="32"/>
      <c r="E15" s="7"/>
      <c r="F15" s="31" t="s">
        <v>4</v>
      </c>
      <c r="G15" s="32"/>
      <c r="H15" s="8" t="s">
        <v>5</v>
      </c>
      <c r="I15" s="9" t="s">
        <v>6</v>
      </c>
      <c r="J15" s="9" t="s">
        <v>7</v>
      </c>
      <c r="K15" s="9" t="s">
        <v>8</v>
      </c>
      <c r="L15" s="6" t="s">
        <v>9</v>
      </c>
      <c r="M15" s="6" t="s">
        <v>10</v>
      </c>
      <c r="N15" s="6" t="s">
        <v>11</v>
      </c>
      <c r="O15" s="27">
        <v>84</v>
      </c>
      <c r="P15" s="14">
        <v>38</v>
      </c>
    </row>
    <row r="16" spans="1:17" ht="15" customHeight="1" x14ac:dyDescent="0.25">
      <c r="A16" s="11"/>
      <c r="B16" s="45" t="s">
        <v>22</v>
      </c>
      <c r="C16" s="40"/>
      <c r="D16" s="41"/>
      <c r="E16" s="20"/>
      <c r="F16" s="39">
        <v>2202801</v>
      </c>
      <c r="G16" s="41"/>
      <c r="H16" s="12" t="s">
        <v>15</v>
      </c>
      <c r="I16" s="13">
        <v>2048.5920000000001</v>
      </c>
      <c r="J16" s="13">
        <v>4097.1840000000002</v>
      </c>
      <c r="K16" s="13">
        <v>4097.1840000000002</v>
      </c>
      <c r="L16" s="13">
        <v>4097.1840000000002</v>
      </c>
      <c r="M16" s="13">
        <v>2048.5920000000001</v>
      </c>
      <c r="N16" s="13">
        <f>SUM(I16:M16)</f>
        <v>16388.736000000001</v>
      </c>
      <c r="O16" s="27">
        <v>84</v>
      </c>
      <c r="P16" s="14">
        <v>38</v>
      </c>
    </row>
    <row r="17" spans="1:16" ht="15" customHeight="1" x14ac:dyDescent="0.25">
      <c r="A17" s="15"/>
      <c r="B17" s="42"/>
      <c r="C17" s="43"/>
      <c r="D17" s="44"/>
      <c r="E17" s="16"/>
      <c r="F17" s="42"/>
      <c r="G17" s="44"/>
      <c r="H17" s="12" t="s">
        <v>16</v>
      </c>
      <c r="I17" s="13">
        <v>2073.2145</v>
      </c>
      <c r="J17" s="13">
        <v>4146.4290000000001</v>
      </c>
      <c r="K17" s="13">
        <v>4146.4290000000001</v>
      </c>
      <c r="L17" s="13">
        <v>4146.4290000000001</v>
      </c>
      <c r="M17" s="13">
        <v>2073.2145</v>
      </c>
      <c r="N17" s="13">
        <f>SUM(I17:M17)</f>
        <v>16585.716</v>
      </c>
      <c r="O17" s="27">
        <v>84</v>
      </c>
      <c r="P17" s="14">
        <v>38</v>
      </c>
    </row>
    <row r="18" spans="1:16" ht="25.5" customHeight="1" x14ac:dyDescent="0.25">
      <c r="A18" s="15"/>
      <c r="B18" s="42"/>
      <c r="C18" s="43"/>
      <c r="D18" s="44"/>
      <c r="E18" s="15"/>
      <c r="F18" s="42"/>
      <c r="G18" s="44"/>
      <c r="H18" s="12" t="s">
        <v>21</v>
      </c>
      <c r="I18" s="21">
        <v>1936.0319999999999</v>
      </c>
      <c r="J18" s="21">
        <v>3872.0639999999999</v>
      </c>
      <c r="K18" s="21">
        <v>3872.0639999999999</v>
      </c>
      <c r="L18" s="21">
        <v>3872.0639999999999</v>
      </c>
      <c r="M18" s="21">
        <v>1936.0319999999999</v>
      </c>
      <c r="N18" s="21">
        <f>SUM(I18:M18)</f>
        <v>15488.255999999999</v>
      </c>
      <c r="O18" s="27">
        <v>84</v>
      </c>
      <c r="P18" s="14">
        <v>38</v>
      </c>
    </row>
    <row r="19" spans="1:16" ht="15" customHeight="1" x14ac:dyDescent="0.25">
      <c r="A19" s="5"/>
      <c r="B19" s="5"/>
      <c r="C19" s="5"/>
      <c r="D19" s="5"/>
      <c r="E19" s="5"/>
      <c r="F19" s="5"/>
      <c r="G19" s="5"/>
      <c r="H19" s="17"/>
      <c r="I19" s="17"/>
      <c r="J19" s="17"/>
      <c r="K19" s="17"/>
      <c r="L19" s="17"/>
      <c r="M19" s="17"/>
      <c r="N19" s="18">
        <f>SUM(N16:N18)</f>
        <v>48462.708000000006</v>
      </c>
      <c r="O19" s="28">
        <v>84</v>
      </c>
      <c r="P19" s="14">
        <v>38</v>
      </c>
    </row>
    <row r="20" spans="1:16" ht="15" customHeight="1" x14ac:dyDescent="0.25">
      <c r="A20" s="6" t="s">
        <v>1</v>
      </c>
      <c r="B20" s="31" t="s">
        <v>2</v>
      </c>
      <c r="C20" s="32"/>
      <c r="D20" s="32"/>
      <c r="E20" s="7"/>
      <c r="F20" s="31" t="s">
        <v>4</v>
      </c>
      <c r="G20" s="32"/>
      <c r="H20" s="8" t="s">
        <v>5</v>
      </c>
      <c r="I20" s="9" t="s">
        <v>6</v>
      </c>
      <c r="J20" s="9" t="s">
        <v>7</v>
      </c>
      <c r="K20" s="9" t="s">
        <v>8</v>
      </c>
      <c r="L20" s="6" t="s">
        <v>9</v>
      </c>
      <c r="M20" s="6" t="s">
        <v>10</v>
      </c>
      <c r="N20" s="6" t="s">
        <v>11</v>
      </c>
      <c r="O20" s="27">
        <v>84</v>
      </c>
      <c r="P20" s="14">
        <v>38</v>
      </c>
    </row>
    <row r="21" spans="1:16" ht="15" customHeight="1" x14ac:dyDescent="0.25">
      <c r="A21" s="11"/>
      <c r="B21" s="45" t="s">
        <v>23</v>
      </c>
      <c r="C21" s="40"/>
      <c r="D21" s="41"/>
      <c r="E21" s="20"/>
      <c r="F21" s="39">
        <v>2202801</v>
      </c>
      <c r="G21" s="41"/>
      <c r="H21" s="12" t="s">
        <v>24</v>
      </c>
      <c r="I21" s="13">
        <v>1936.0319999999999</v>
      </c>
      <c r="J21" s="13">
        <v>3872.0639999999999</v>
      </c>
      <c r="K21" s="13">
        <v>3872.0639999999999</v>
      </c>
      <c r="L21" s="13">
        <v>3872.0639999999999</v>
      </c>
      <c r="M21" s="13">
        <v>1936.0319999999999</v>
      </c>
      <c r="N21" s="13">
        <v>13614</v>
      </c>
      <c r="O21" s="27">
        <v>84</v>
      </c>
      <c r="P21" s="14">
        <v>38</v>
      </c>
    </row>
    <row r="22" spans="1:16" ht="25.5" customHeight="1" x14ac:dyDescent="0.25">
      <c r="A22" s="15"/>
      <c r="B22" s="42"/>
      <c r="C22" s="43"/>
      <c r="D22" s="44"/>
      <c r="E22" s="16"/>
      <c r="F22" s="42"/>
      <c r="G22" s="44"/>
      <c r="H22" s="12" t="s">
        <v>25</v>
      </c>
      <c r="I22" s="13">
        <v>1936.0319999999999</v>
      </c>
      <c r="J22" s="13">
        <v>3872.0639999999999</v>
      </c>
      <c r="K22" s="13">
        <v>3872.0639999999999</v>
      </c>
      <c r="L22" s="13">
        <v>3872.0639999999999</v>
      </c>
      <c r="M22" s="13">
        <v>1936.0319999999999</v>
      </c>
      <c r="N22" s="13">
        <v>13614</v>
      </c>
      <c r="O22" s="27">
        <v>84</v>
      </c>
      <c r="P22" s="14">
        <v>38</v>
      </c>
    </row>
    <row r="23" spans="1:16" ht="21.75" customHeight="1" x14ac:dyDescent="0.25">
      <c r="A23" s="15"/>
      <c r="B23" s="42"/>
      <c r="C23" s="43"/>
      <c r="D23" s="44"/>
      <c r="E23" s="16"/>
      <c r="F23" s="42"/>
      <c r="G23" s="44"/>
      <c r="H23" s="12" t="s">
        <v>26</v>
      </c>
      <c r="I23" s="13">
        <v>1936.0319999999999</v>
      </c>
      <c r="J23" s="13">
        <v>3872.0639999999999</v>
      </c>
      <c r="K23" s="13">
        <v>3872.0639999999999</v>
      </c>
      <c r="L23" s="13">
        <v>3872.0639999999999</v>
      </c>
      <c r="M23" s="13">
        <v>1936.0319999999999</v>
      </c>
      <c r="N23" s="13">
        <v>13614</v>
      </c>
      <c r="O23" s="27">
        <v>84</v>
      </c>
      <c r="P23" s="14">
        <v>38</v>
      </c>
    </row>
    <row r="24" spans="1:16" ht="15" customHeight="1" x14ac:dyDescent="0.25">
      <c r="A24" s="5"/>
      <c r="B24" s="5"/>
      <c r="C24" s="5"/>
      <c r="D24" s="5"/>
      <c r="E24" s="5"/>
      <c r="F24" s="5"/>
      <c r="G24" s="5"/>
      <c r="H24" s="17"/>
      <c r="I24" s="17"/>
      <c r="J24" s="17"/>
      <c r="K24" s="17"/>
      <c r="L24" s="17"/>
      <c r="M24" s="17"/>
      <c r="N24" s="18">
        <f>SUM(N21:N23)</f>
        <v>40842</v>
      </c>
      <c r="O24" s="28">
        <v>84</v>
      </c>
      <c r="P24" s="14">
        <v>38</v>
      </c>
    </row>
    <row r="25" spans="1:16" ht="15" customHeight="1" x14ac:dyDescent="0.25">
      <c r="A25" s="6" t="s">
        <v>1</v>
      </c>
      <c r="B25" s="31" t="s">
        <v>2</v>
      </c>
      <c r="C25" s="32"/>
      <c r="D25" s="32"/>
      <c r="E25" s="7"/>
      <c r="F25" s="31" t="s">
        <v>4</v>
      </c>
      <c r="G25" s="32"/>
      <c r="H25" s="8" t="s">
        <v>5</v>
      </c>
      <c r="I25" s="9" t="s">
        <v>6</v>
      </c>
      <c r="J25" s="9" t="s">
        <v>7</v>
      </c>
      <c r="K25" s="9" t="s">
        <v>8</v>
      </c>
      <c r="L25" s="6" t="s">
        <v>9</v>
      </c>
      <c r="M25" s="6" t="s">
        <v>10</v>
      </c>
      <c r="N25" s="6" t="s">
        <v>11</v>
      </c>
      <c r="O25" s="27">
        <v>84</v>
      </c>
      <c r="P25" s="14">
        <v>38</v>
      </c>
    </row>
    <row r="26" spans="1:16" ht="15" customHeight="1" x14ac:dyDescent="0.25">
      <c r="A26" s="11"/>
      <c r="B26" s="45" t="s">
        <v>27</v>
      </c>
      <c r="C26" s="40"/>
      <c r="D26" s="41"/>
      <c r="E26" s="33" t="s">
        <v>28</v>
      </c>
      <c r="F26" s="39">
        <v>2202801</v>
      </c>
      <c r="G26" s="41"/>
      <c r="H26" s="12" t="s">
        <v>26</v>
      </c>
      <c r="I26" s="13">
        <v>1772.82</v>
      </c>
      <c r="J26" s="13">
        <v>3545.64</v>
      </c>
      <c r="K26" s="13">
        <v>3545.64</v>
      </c>
      <c r="L26" s="13">
        <v>3545.64</v>
      </c>
      <c r="M26" s="13">
        <v>1772.82</v>
      </c>
      <c r="N26" s="13">
        <v>13614</v>
      </c>
      <c r="O26" s="27">
        <v>84</v>
      </c>
      <c r="P26" s="14">
        <v>38</v>
      </c>
    </row>
    <row r="27" spans="1:16" ht="15" customHeight="1" x14ac:dyDescent="0.25">
      <c r="A27" s="15"/>
      <c r="B27" s="42"/>
      <c r="C27" s="43"/>
      <c r="D27" s="44"/>
      <c r="E27" s="34"/>
      <c r="F27" s="42"/>
      <c r="G27" s="44"/>
      <c r="H27" s="12" t="s">
        <v>29</v>
      </c>
      <c r="I27" s="13">
        <v>1772.82</v>
      </c>
      <c r="J27" s="13">
        <v>3545.64</v>
      </c>
      <c r="K27" s="13">
        <v>3545.64</v>
      </c>
      <c r="L27" s="13">
        <v>3545.64</v>
      </c>
      <c r="M27" s="13">
        <v>1772.82</v>
      </c>
      <c r="N27" s="13">
        <v>13614</v>
      </c>
      <c r="O27" s="27">
        <v>84</v>
      </c>
      <c r="P27" s="14">
        <v>38</v>
      </c>
    </row>
    <row r="28" spans="1:16" ht="15" customHeight="1" x14ac:dyDescent="0.25">
      <c r="A28" s="15"/>
      <c r="B28" s="42"/>
      <c r="C28" s="43"/>
      <c r="D28" s="44"/>
      <c r="E28" s="34"/>
      <c r="F28" s="42"/>
      <c r="G28" s="44"/>
      <c r="H28" s="12" t="s">
        <v>30</v>
      </c>
      <c r="I28" s="13">
        <v>1772.82</v>
      </c>
      <c r="J28" s="13">
        <v>3545.64</v>
      </c>
      <c r="K28" s="13">
        <v>3545.64</v>
      </c>
      <c r="L28" s="13">
        <v>3545.64</v>
      </c>
      <c r="M28" s="13">
        <v>1772.82</v>
      </c>
      <c r="N28" s="13">
        <v>13614</v>
      </c>
      <c r="O28" s="27">
        <v>84</v>
      </c>
      <c r="P28" s="14">
        <v>38</v>
      </c>
    </row>
    <row r="29" spans="1:16" ht="15" customHeight="1" x14ac:dyDescent="0.25">
      <c r="A29" s="5"/>
      <c r="B29" s="5"/>
      <c r="C29" s="5"/>
      <c r="D29" s="5"/>
      <c r="E29" s="5"/>
      <c r="F29" s="5"/>
      <c r="G29" s="5"/>
      <c r="H29" s="17"/>
      <c r="I29" s="17"/>
      <c r="J29" s="17"/>
      <c r="K29" s="17"/>
      <c r="L29" s="17"/>
      <c r="M29" s="17"/>
      <c r="N29" s="18">
        <f>SUM(N26:N28)</f>
        <v>40842</v>
      </c>
      <c r="O29" s="28">
        <v>84</v>
      </c>
      <c r="P29" s="14">
        <v>38</v>
      </c>
    </row>
    <row r="30" spans="1:16" ht="15" customHeight="1" x14ac:dyDescent="0.25">
      <c r="A30" s="6" t="s">
        <v>1</v>
      </c>
      <c r="B30" s="36" t="s">
        <v>2</v>
      </c>
      <c r="C30" s="37"/>
      <c r="D30" s="37"/>
      <c r="E30" s="19"/>
      <c r="F30" s="36" t="s">
        <v>4</v>
      </c>
      <c r="G30" s="38"/>
      <c r="H30" s="8" t="s">
        <v>5</v>
      </c>
      <c r="I30" s="9" t="s">
        <v>6</v>
      </c>
      <c r="J30" s="9" t="s">
        <v>7</v>
      </c>
      <c r="K30" s="9" t="s">
        <v>8</v>
      </c>
      <c r="L30" s="6" t="s">
        <v>9</v>
      </c>
      <c r="M30" s="6" t="s">
        <v>10</v>
      </c>
      <c r="N30" s="6" t="s">
        <v>11</v>
      </c>
      <c r="O30" s="27">
        <v>84</v>
      </c>
      <c r="P30" s="14">
        <v>38</v>
      </c>
    </row>
    <row r="31" spans="1:16" ht="15" customHeight="1" x14ac:dyDescent="0.25">
      <c r="A31" s="11"/>
      <c r="B31" s="39">
        <v>3209</v>
      </c>
      <c r="C31" s="40"/>
      <c r="D31" s="41"/>
      <c r="E31" s="20"/>
      <c r="F31" s="39">
        <v>2202801</v>
      </c>
      <c r="G31" s="41"/>
      <c r="H31" s="12" t="s">
        <v>31</v>
      </c>
      <c r="I31" s="13">
        <v>2135.1224999999999</v>
      </c>
      <c r="J31" s="13">
        <v>4270.2449999999999</v>
      </c>
      <c r="K31" s="13">
        <v>4270.2449999999999</v>
      </c>
      <c r="L31" s="13">
        <v>4270.2449999999999</v>
      </c>
      <c r="M31" s="13">
        <v>2135.1224999999999</v>
      </c>
      <c r="N31" s="13">
        <v>13614</v>
      </c>
      <c r="O31" s="27">
        <v>84</v>
      </c>
      <c r="P31" s="14">
        <v>38</v>
      </c>
    </row>
    <row r="32" spans="1:16" ht="15" customHeight="1" x14ac:dyDescent="0.25">
      <c r="A32" s="15"/>
      <c r="B32" s="42"/>
      <c r="C32" s="43"/>
      <c r="D32" s="44"/>
      <c r="E32" s="16"/>
      <c r="F32" s="42"/>
      <c r="G32" s="44"/>
      <c r="H32" s="12" t="s">
        <v>32</v>
      </c>
      <c r="I32" s="13">
        <v>2106.9825000000001</v>
      </c>
      <c r="J32" s="13">
        <v>4213.9650000000001</v>
      </c>
      <c r="K32" s="13">
        <v>4213.9650000000001</v>
      </c>
      <c r="L32" s="13">
        <v>4213.9650000000001</v>
      </c>
      <c r="M32" s="13">
        <v>2106.9825000000001</v>
      </c>
      <c r="N32" s="13">
        <v>13614</v>
      </c>
      <c r="O32" s="27">
        <v>84</v>
      </c>
      <c r="P32" s="14">
        <v>38</v>
      </c>
    </row>
    <row r="33" spans="1:16" ht="25.5" customHeight="1" x14ac:dyDescent="0.25">
      <c r="A33" s="15"/>
      <c r="B33" s="42"/>
      <c r="C33" s="43"/>
      <c r="D33" s="44"/>
      <c r="E33" s="16"/>
      <c r="F33" s="42"/>
      <c r="G33" s="44"/>
      <c r="H33" s="12" t="s">
        <v>21</v>
      </c>
      <c r="I33" s="13">
        <v>2187.8850000000002</v>
      </c>
      <c r="J33" s="13">
        <v>4375.7700000000004</v>
      </c>
      <c r="K33" s="13">
        <v>4375.7700000000004</v>
      </c>
      <c r="L33" s="13">
        <v>4375.7700000000004</v>
      </c>
      <c r="M33" s="13">
        <v>2187.8850000000002</v>
      </c>
      <c r="N33" s="13">
        <v>13614</v>
      </c>
      <c r="O33" s="27">
        <v>84</v>
      </c>
      <c r="P33" s="14">
        <v>38</v>
      </c>
    </row>
    <row r="34" spans="1:16" ht="15" customHeight="1" x14ac:dyDescent="0.25">
      <c r="A34" s="15"/>
      <c r="B34" s="42"/>
      <c r="C34" s="43"/>
      <c r="D34" s="44"/>
      <c r="E34" s="16"/>
      <c r="F34" s="42"/>
      <c r="G34" s="44"/>
      <c r="H34" s="12" t="s">
        <v>33</v>
      </c>
      <c r="I34" s="13">
        <v>1980.3525</v>
      </c>
      <c r="J34" s="13">
        <v>3960.7049999999999</v>
      </c>
      <c r="K34" s="13">
        <v>3960.7049999999999</v>
      </c>
      <c r="L34" s="13">
        <v>3960.7049999999999</v>
      </c>
      <c r="M34" s="13">
        <v>1980.3525</v>
      </c>
      <c r="N34" s="13">
        <v>13614</v>
      </c>
      <c r="O34" s="27">
        <v>84</v>
      </c>
      <c r="P34" s="14">
        <v>38</v>
      </c>
    </row>
    <row r="35" spans="1:16" ht="15" customHeight="1" x14ac:dyDescent="0.25">
      <c r="A35" s="2"/>
      <c r="B35" s="2"/>
      <c r="C35" s="2"/>
      <c r="D35" s="2"/>
      <c r="E35" s="2"/>
      <c r="F35" s="2"/>
      <c r="G35" s="2"/>
      <c r="H35" s="22"/>
      <c r="I35" s="22"/>
      <c r="J35" s="22"/>
      <c r="K35" s="22"/>
      <c r="L35" s="22"/>
      <c r="M35" s="22"/>
      <c r="N35" s="23">
        <f>SUM(N31:N34)</f>
        <v>54456</v>
      </c>
      <c r="O35" s="25"/>
      <c r="P35" s="2"/>
    </row>
    <row r="36" spans="1:16" ht="1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5"/>
      <c r="P36" s="2"/>
    </row>
    <row r="37" spans="1:16" ht="18.7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4" t="s">
        <v>11</v>
      </c>
      <c r="M37" s="35">
        <f>N35+N29+N24+N19+N14+N8</f>
        <v>298260.16800000001</v>
      </c>
      <c r="N37" s="35"/>
      <c r="O37" s="25"/>
      <c r="P37" s="2"/>
    </row>
  </sheetData>
  <mergeCells count="28">
    <mergeCell ref="B9:D9"/>
    <mergeCell ref="F9:G9"/>
    <mergeCell ref="B10:D13"/>
    <mergeCell ref="B3:D3"/>
    <mergeCell ref="F3:G3"/>
    <mergeCell ref="B4:D7"/>
    <mergeCell ref="F4:G7"/>
    <mergeCell ref="E4:E7"/>
    <mergeCell ref="F10:G13"/>
    <mergeCell ref="B15:D15"/>
    <mergeCell ref="F15:G15"/>
    <mergeCell ref="E10:E13"/>
    <mergeCell ref="B26:D28"/>
    <mergeCell ref="F26:G28"/>
    <mergeCell ref="B20:D20"/>
    <mergeCell ref="F20:G20"/>
    <mergeCell ref="B21:D23"/>
    <mergeCell ref="F21:G23"/>
    <mergeCell ref="B16:D18"/>
    <mergeCell ref="F16:G18"/>
    <mergeCell ref="B25:D25"/>
    <mergeCell ref="F25:G25"/>
    <mergeCell ref="E26:E28"/>
    <mergeCell ref="M37:N37"/>
    <mergeCell ref="B30:D30"/>
    <mergeCell ref="F30:G30"/>
    <mergeCell ref="B31:D34"/>
    <mergeCell ref="F31:G34"/>
  </mergeCells>
  <phoneticPr fontId="0" type="noConversion"/>
  <conditionalFormatting sqref="O4:P34">
    <cfRule type="cellIs" dxfId="0" priority="1" stopIfTrue="1" operator="lessThan">
      <formula>0</formula>
    </cfRule>
  </conditionalFormatting>
  <pageMargins left="0.25" right="0.25" top="0.75" bottom="0.75" header="0.3" footer="0.3"/>
  <pageSetup scale="58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HEAD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2023-09-28T19:28:30Z</dcterms:created>
  <dcterms:modified xsi:type="dcterms:W3CDTF">2023-10-04T10:19:50Z</dcterms:modified>
</cp:coreProperties>
</file>